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440" yWindow="0" windowWidth="25040" windowHeight="15500" tabRatio="500"/>
  </bookViews>
  <sheets>
    <sheet name="Project Completeness" sheetId="1" r:id="rId1"/>
    <sheet name="Metrics Definitions" sheetId="2" r:id="rId2"/>
    <sheet name="Production Metrics" sheetId="3" r:id="rId3"/>
    <sheet name="Project Averages" sheetId="4" r:id="rId4"/>
    <sheet name="Doc Versioning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1" i="1" l="1"/>
  <c r="M3" i="1"/>
  <c r="T21" i="1"/>
  <c r="S21" i="1"/>
  <c r="M2" i="1"/>
  <c r="J21" i="1"/>
  <c r="I21" i="1"/>
  <c r="H21" i="1"/>
  <c r="G21" i="1"/>
  <c r="O21" i="1"/>
  <c r="N21" i="1"/>
  <c r="M21" i="1"/>
  <c r="L21" i="1"/>
  <c r="M1" i="1"/>
</calcChain>
</file>

<file path=xl/sharedStrings.xml><?xml version="1.0" encoding="utf-8"?>
<sst xmlns="http://schemas.openxmlformats.org/spreadsheetml/2006/main" count="108" uniqueCount="94">
  <si>
    <t>Completeness of the Project (%)</t>
  </si>
  <si>
    <t>Total # of samples approved</t>
  </si>
  <si>
    <t>Total # of samples completed</t>
  </si>
  <si>
    <t>Center Name</t>
  </si>
  <si>
    <t>Week of</t>
  </si>
  <si>
    <t>Study/Cohort</t>
  </si>
  <si>
    <t>Approved Sample Number</t>
  </si>
  <si>
    <t>Total Samples Received To Date</t>
  </si>
  <si>
    <t>DNA QC Pass</t>
  </si>
  <si>
    <t>DNA QC Fail</t>
  </si>
  <si>
    <t>Sample Intake</t>
  </si>
  <si>
    <t>Library</t>
  </si>
  <si>
    <t>Sequencing</t>
  </si>
  <si>
    <t>Mapping</t>
  </si>
  <si>
    <t>complete</t>
  </si>
  <si>
    <t>pending release</t>
  </si>
  <si>
    <r>
      <t>TBD</t>
    </r>
    <r>
      <rPr>
        <sz val="10"/>
        <rFont val="Calibri"/>
        <family val="2"/>
        <scheme val="minor"/>
      </rPr>
      <t xml:space="preserve"> (replacements)</t>
    </r>
  </si>
  <si>
    <t>TBD</t>
  </si>
  <si>
    <t>Total</t>
  </si>
  <si>
    <t>Study A</t>
  </si>
  <si>
    <t>Study B</t>
  </si>
  <si>
    <t>Study C</t>
  </si>
  <si>
    <t>Expected Date of Final Shipment</t>
  </si>
  <si>
    <t>Expected Date of First Shipment</t>
  </si>
  <si>
    <t>PUR trio</t>
  </si>
  <si>
    <t xml:space="preserve">HapMap CEU - NA12878 </t>
  </si>
  <si>
    <t>HapMap YRI - NA19238</t>
  </si>
  <si>
    <t>BAMs Awaiting Transmission to IRC</t>
  </si>
  <si>
    <t>BAMs Transmitted to IRC</t>
  </si>
  <si>
    <t>Expected BAM Submission completion date</t>
  </si>
  <si>
    <t>Sequencing or post-sequencing QC in progress</t>
  </si>
  <si>
    <t>Failed sequencing or post-sequencing QC (will not re-attempt)</t>
  </si>
  <si>
    <t>Completed sequencing and post-sequencing QC</t>
  </si>
  <si>
    <t>MTA needed?</t>
  </si>
  <si>
    <t>MTA in place?</t>
  </si>
  <si>
    <t>yes</t>
  </si>
  <si>
    <t>Confirmation from study - shipping only samples from blood with dbGaP consent</t>
  </si>
  <si>
    <t>no</t>
  </si>
  <si>
    <t>N/A</t>
  </si>
  <si>
    <t>Metric Name</t>
  </si>
  <si>
    <t>Metric definition</t>
  </si>
  <si>
    <t>PF HQ Aligned Q20 Bases</t>
  </si>
  <si>
    <t>The subset of PF_HQ_ALIGNED_BASES where the base call quality was Q20 or higher</t>
  </si>
  <si>
    <t>Mean Insert Size (Library AVG)</t>
  </si>
  <si>
    <t>The mean insert size of the "core" of the distribution</t>
  </si>
  <si>
    <t>Contamination %</t>
  </si>
  <si>
    <t>The overall aggregate percent contamination estimate</t>
  </si>
  <si>
    <t>mean coverage (raw)</t>
  </si>
  <si>
    <t>The mean coverage in bases of the genome territory, after all filters are applied.</t>
  </si>
  <si>
    <t>WGS HET SNP Q</t>
  </si>
  <si>
    <t>The metric that attempts to predict the probability of not finding a (heterozygous) SNP variant in the data (in 
Phredscale)</t>
  </si>
  <si>
    <t>WGS HET SNP SENSITIVITY</t>
  </si>
  <si>
    <t>The metric that attempts to predict the probability of finding a (heterozygous) SNP variant in the data</t>
  </si>
  <si>
    <t>External ID</t>
  </si>
  <si>
    <t>Collection</t>
  </si>
  <si>
    <t>Mean Coverage (Raw)</t>
  </si>
  <si>
    <t>ABC123456</t>
  </si>
  <si>
    <t>PI (Location) - Study Acronym</t>
  </si>
  <si>
    <t>This field will contain contract required, center recommended, as well as % contaimation  output script created by TOPMed IRC</t>
  </si>
  <si>
    <t>Examples</t>
  </si>
  <si>
    <t>Will contain output for at least the last 4 weeks along  with metrics. Make sure to use DCC tracking IDs in column A</t>
  </si>
  <si>
    <t>Overall Progress Report for NHLBI Contract - Weekly Report Sent on Fridays</t>
  </si>
  <si>
    <t>Contract #</t>
  </si>
  <si>
    <t>CORE Year 1</t>
  </si>
  <si>
    <t>Outstanding or Critical Issues:</t>
  </si>
  <si>
    <t>Project</t>
  </si>
  <si>
    <t>Avg. Median Insert Size</t>
  </si>
  <si>
    <t>Average Coverage</t>
  </si>
  <si>
    <t>Avg. Per 10 Coverage Bases</t>
  </si>
  <si>
    <t>Avg. Per 20 Coverage Bases</t>
  </si>
  <si>
    <t>Avg. Q20 Bases</t>
  </si>
  <si>
    <t>Avg. % Contam (Verify Bam ID)</t>
  </si>
  <si>
    <t>Per 10 Coverage Bases</t>
  </si>
  <si>
    <t>Per 20 Coverage Bases</t>
  </si>
  <si>
    <t>Q20 Bases</t>
  </si>
  <si>
    <t>Notes</t>
  </si>
  <si>
    <t>*contamination over 1%</t>
  </si>
  <si>
    <t>129015533517</t>
  </si>
  <si>
    <t>117440034638.833</t>
  </si>
  <si>
    <t>119531174840.991</t>
  </si>
  <si>
    <t>116816823948.336</t>
  </si>
  <si>
    <t xml:space="preserve">Unassigned Study A samples = samples not yet identified + samples for which we don't yet have a manifest + samples that don't have Institutional Certification yet:                                                                                                                                                                             </t>
  </si>
  <si>
    <t xml:space="preserve">1. Children's/Smith/100 cases and 100 controls </t>
  </si>
  <si>
    <t xml:space="preserve">2. Chicago State/Jones/118 samples </t>
  </si>
  <si>
    <t>Study B concentration errors led to a higher than normal QC failure rate. The issue has been resolved and we expect to get sample replacements for most of the 188 failed samples.</t>
  </si>
  <si>
    <t xml:space="preserve">As discussed with COR, due to a reagent issue at Company Z production is lower than expected. This will continue to be the case until Z tests and manufactures replacement reagents to correct the problem. We are monitoring the situation daily and will be able to test a replacement reagent soon--before it moves to manufacturing.                                                            </t>
  </si>
  <si>
    <t xml:space="preserve">2/12 Update: We tested a small batch of replacement reagents, which fixed the problem; the data look good. But Z will not have more of the new reagent for several weeks. Therefore, production will continue to be lower than expected until we receive replacement reagents.  </t>
  </si>
  <si>
    <t>Due to network issues, CRAM transmission to IRC has been reduced by half. Expected completion 2/28.</t>
  </si>
  <si>
    <t>Form Ver 2.0</t>
  </si>
  <si>
    <t>Version Changes</t>
  </si>
  <si>
    <t>Original version by George J Papanicolaou, PhD</t>
  </si>
  <si>
    <t>Authored by GJP</t>
  </si>
  <si>
    <t>2.0 Added example reports, provided additonal production metrics, and introduced Project Averages tab -gjp- 6/29/2017</t>
  </si>
  <si>
    <t xml:space="preserve">1.0 Released 2/10/2017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</si>
</sst>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00%"/>
  </numFmts>
  <fonts count="19" x14ac:knownFonts="1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sz val="10"/>
      <color rgb="FF333333"/>
      <name val="Arial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Calibri"/>
      <family val="2"/>
    </font>
    <font>
      <sz val="10"/>
      <color rgb="FF000000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0" fontId="0" fillId="0" borderId="0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3" fontId="0" fillId="0" borderId="8" xfId="0" applyNumberFormat="1" applyFill="1" applyBorder="1"/>
    <xf numFmtId="0" fontId="0" fillId="0" borderId="10" xfId="0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wrapText="1"/>
    </xf>
    <xf numFmtId="164" fontId="0" fillId="0" borderId="10" xfId="1" applyNumberFormat="1" applyFont="1" applyFill="1" applyBorder="1" applyAlignment="1">
      <alignment horizontal="center"/>
    </xf>
    <xf numFmtId="164" fontId="0" fillId="0" borderId="15" xfId="1" applyNumberFormat="1" applyFont="1" applyFill="1" applyBorder="1" applyAlignment="1">
      <alignment horizontal="center"/>
    </xf>
    <xf numFmtId="164" fontId="0" fillId="3" borderId="0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0" borderId="12" xfId="1" applyNumberFormat="1" applyFont="1" applyFill="1" applyBorder="1" applyAlignment="1">
      <alignment horizontal="center"/>
    </xf>
    <xf numFmtId="14" fontId="0" fillId="0" borderId="10" xfId="1" applyNumberFormat="1" applyFont="1" applyFill="1" applyBorder="1" applyAlignment="1">
      <alignment horizontal="center"/>
    </xf>
    <xf numFmtId="0" fontId="0" fillId="5" borderId="10" xfId="0" applyFill="1" applyBorder="1" applyAlignment="1">
      <alignment horizontal="center" vertical="center"/>
    </xf>
    <xf numFmtId="14" fontId="4" fillId="5" borderId="10" xfId="0" applyNumberFormat="1" applyFont="1" applyFill="1" applyBorder="1" applyAlignment="1">
      <alignment horizontal="center" vertical="center" wrapText="1"/>
    </xf>
    <xf numFmtId="164" fontId="4" fillId="5" borderId="10" xfId="1" applyNumberFormat="1" applyFont="1" applyFill="1" applyBorder="1" applyAlignment="1">
      <alignment horizontal="center" wrapText="1"/>
    </xf>
    <xf numFmtId="164" fontId="0" fillId="5" borderId="10" xfId="1" applyNumberFormat="1" applyFont="1" applyFill="1" applyBorder="1" applyAlignment="1">
      <alignment horizontal="center"/>
    </xf>
    <xf numFmtId="164" fontId="0" fillId="5" borderId="15" xfId="1" applyNumberFormat="1" applyFont="1" applyFill="1" applyBorder="1" applyAlignment="1">
      <alignment horizontal="center"/>
    </xf>
    <xf numFmtId="164" fontId="0" fillId="5" borderId="12" xfId="1" applyNumberFormat="1" applyFont="1" applyFill="1" applyBorder="1" applyAlignment="1">
      <alignment horizontal="center"/>
    </xf>
    <xf numFmtId="164" fontId="0" fillId="4" borderId="12" xfId="1" applyNumberFormat="1" applyFont="1" applyFill="1" applyBorder="1" applyAlignment="1">
      <alignment horizontal="center"/>
    </xf>
    <xf numFmtId="164" fontId="0" fillId="4" borderId="15" xfId="1" applyNumberFormat="1" applyFont="1" applyFill="1" applyBorder="1" applyAlignment="1">
      <alignment horizontal="center"/>
    </xf>
    <xf numFmtId="164" fontId="3" fillId="6" borderId="10" xfId="1" applyNumberFormat="1" applyFont="1" applyFill="1" applyBorder="1" applyAlignment="1">
      <alignment horizontal="center"/>
    </xf>
    <xf numFmtId="164" fontId="3" fillId="6" borderId="15" xfId="1" applyNumberFormat="1" applyFont="1" applyFill="1" applyBorder="1" applyAlignment="1">
      <alignment horizontal="center"/>
    </xf>
    <xf numFmtId="14" fontId="3" fillId="6" borderId="10" xfId="1" applyNumberFormat="1" applyFont="1" applyFill="1" applyBorder="1" applyAlignment="1">
      <alignment horizontal="center"/>
    </xf>
    <xf numFmtId="14" fontId="4" fillId="4" borderId="10" xfId="0" applyNumberFormat="1" applyFont="1" applyFill="1" applyBorder="1" applyAlignment="1">
      <alignment horizontal="center" vertical="center" wrapText="1"/>
    </xf>
    <xf numFmtId="164" fontId="4" fillId="4" borderId="10" xfId="1" applyNumberFormat="1" applyFont="1" applyFill="1" applyBorder="1" applyAlignment="1">
      <alignment horizontal="center" wrapText="1"/>
    </xf>
    <xf numFmtId="14" fontId="0" fillId="4" borderId="10" xfId="1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164" fontId="0" fillId="7" borderId="0" xfId="1" applyNumberFormat="1" applyFont="1" applyFill="1" applyBorder="1" applyAlignment="1">
      <alignment horizontal="center"/>
    </xf>
    <xf numFmtId="0" fontId="2" fillId="0" borderId="0" xfId="0" applyFont="1"/>
    <xf numFmtId="164" fontId="0" fillId="4" borderId="13" xfId="1" applyNumberFormat="1" applyFont="1" applyFill="1" applyBorder="1" applyAlignment="1">
      <alignment horizontal="center"/>
    </xf>
    <xf numFmtId="1" fontId="0" fillId="0" borderId="15" xfId="1" applyNumberFormat="1" applyFont="1" applyFill="1" applyBorder="1" applyAlignment="1">
      <alignment horizontal="right"/>
    </xf>
    <xf numFmtId="1" fontId="0" fillId="5" borderId="15" xfId="1" applyNumberFormat="1" applyFont="1" applyFill="1" applyBorder="1" applyAlignment="1">
      <alignment horizontal="right"/>
    </xf>
    <xf numFmtId="1" fontId="0" fillId="4" borderId="15" xfId="1" applyNumberFormat="1" applyFont="1" applyFill="1" applyBorder="1" applyAlignment="1">
      <alignment horizontal="right"/>
    </xf>
    <xf numFmtId="1" fontId="3" fillId="6" borderId="10" xfId="1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/>
    <xf numFmtId="0" fontId="12" fillId="0" borderId="0" xfId="0" applyFont="1"/>
    <xf numFmtId="0" fontId="11" fillId="0" borderId="0" xfId="0" applyFont="1" applyAlignment="1">
      <alignment horizontal="left"/>
    </xf>
    <xf numFmtId="3" fontId="11" fillId="0" borderId="0" xfId="0" applyNumberFormat="1" applyFont="1" applyAlignment="1">
      <alignment horizontal="left"/>
    </xf>
    <xf numFmtId="0" fontId="11" fillId="8" borderId="0" xfId="0" applyFont="1" applyFill="1"/>
    <xf numFmtId="0" fontId="0" fillId="8" borderId="0" xfId="0" applyFill="1"/>
    <xf numFmtId="3" fontId="0" fillId="0" borderId="0" xfId="0" applyNumberFormat="1" applyFill="1" applyBorder="1"/>
    <xf numFmtId="0" fontId="2" fillId="0" borderId="0" xfId="0" applyFont="1" applyAlignment="1">
      <alignment wrapText="1"/>
    </xf>
    <xf numFmtId="164" fontId="3" fillId="3" borderId="0" xfId="1" applyNumberFormat="1" applyFont="1" applyFill="1" applyBorder="1" applyAlignment="1">
      <alignment horizontal="center"/>
    </xf>
    <xf numFmtId="0" fontId="13" fillId="0" borderId="10" xfId="0" applyFont="1" applyBorder="1"/>
    <xf numFmtId="165" fontId="13" fillId="0" borderId="10" xfId="0" applyNumberFormat="1" applyFont="1" applyBorder="1"/>
    <xf numFmtId="165" fontId="14" fillId="0" borderId="10" xfId="0" applyNumberFormat="1" applyFont="1" applyBorder="1"/>
    <xf numFmtId="166" fontId="14" fillId="0" borderId="10" xfId="0" applyNumberFormat="1" applyFont="1" applyBorder="1"/>
    <xf numFmtId="0" fontId="14" fillId="0" borderId="11" xfId="0" applyFont="1" applyBorder="1"/>
    <xf numFmtId="0" fontId="14" fillId="0" borderId="0" xfId="0" applyFont="1"/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7" fontId="14" fillId="0" borderId="0" xfId="0" applyNumberFormat="1" applyFont="1" applyAlignment="1">
      <alignment horizontal="center" vertical="center"/>
    </xf>
    <xf numFmtId="3" fontId="14" fillId="0" borderId="0" xfId="0" quotePrefix="1" applyNumberFormat="1" applyFont="1" applyAlignment="1">
      <alignment horizontal="center" vertical="center"/>
    </xf>
    <xf numFmtId="165" fontId="14" fillId="0" borderId="10" xfId="0" quotePrefix="1" applyNumberFormat="1" applyFont="1" applyBorder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left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6" fillId="6" borderId="13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6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zoomScale="120" zoomScaleNormal="120" zoomScalePageLayoutView="120" workbookViewId="0">
      <selection activeCell="M24" sqref="M24"/>
    </sheetView>
  </sheetViews>
  <sheetFormatPr baseColWidth="10" defaultRowHeight="15" x14ac:dyDescent="0"/>
  <cols>
    <col min="1" max="1" width="21.5" customWidth="1"/>
    <col min="2" max="3" width="8.6640625" customWidth="1"/>
    <col min="4" max="4" width="15.1640625" customWidth="1"/>
    <col min="13" max="15" width="12.33203125" customWidth="1"/>
    <col min="16" max="16" width="15.83203125" customWidth="1"/>
    <col min="17" max="17" width="16.1640625" customWidth="1"/>
    <col min="19" max="19" width="11.6640625" customWidth="1"/>
    <col min="20" max="20" width="12.1640625" customWidth="1"/>
    <col min="21" max="21" width="12.83203125" customWidth="1"/>
    <col min="22" max="22" width="65.1640625" customWidth="1"/>
  </cols>
  <sheetData>
    <row r="1" spans="1:21">
      <c r="A1" s="1" t="s">
        <v>61</v>
      </c>
      <c r="B1" s="1"/>
      <c r="C1" s="1"/>
      <c r="D1" s="1"/>
      <c r="J1" s="2" t="s">
        <v>0</v>
      </c>
      <c r="K1" s="3"/>
      <c r="L1" s="3"/>
      <c r="M1" s="4">
        <f>(M3/M2)*100</f>
        <v>41.466395112016293</v>
      </c>
    </row>
    <row r="2" spans="1:21">
      <c r="A2" s="39" t="s">
        <v>62</v>
      </c>
      <c r="B2" s="1"/>
      <c r="C2" s="1"/>
      <c r="D2" s="1"/>
      <c r="G2" s="39" t="s">
        <v>63</v>
      </c>
      <c r="J2" s="5" t="s">
        <v>1</v>
      </c>
      <c r="K2" s="6"/>
      <c r="L2" s="6"/>
      <c r="M2" s="7">
        <f>SUM(G8:G20)</f>
        <v>4910</v>
      </c>
    </row>
    <row r="3" spans="1:21" ht="16" thickBot="1">
      <c r="A3" s="1" t="s">
        <v>3</v>
      </c>
      <c r="B3" s="1"/>
      <c r="C3" s="1"/>
      <c r="D3" s="1"/>
      <c r="G3" s="39" t="s">
        <v>88</v>
      </c>
      <c r="J3" s="8" t="s">
        <v>2</v>
      </c>
      <c r="K3" s="9"/>
      <c r="L3" s="9"/>
      <c r="M3" s="10">
        <f>SUM(T8:T20)</f>
        <v>2036</v>
      </c>
    </row>
    <row r="4" spans="1:21">
      <c r="A4" s="1" t="s">
        <v>4</v>
      </c>
      <c r="B4" s="1"/>
      <c r="C4" s="1"/>
      <c r="D4" s="1"/>
      <c r="G4" s="39"/>
      <c r="J4" s="6"/>
      <c r="K4" s="6"/>
      <c r="L4" s="6"/>
      <c r="M4" s="53"/>
    </row>
    <row r="5" spans="1:21">
      <c r="A5" s="1"/>
      <c r="B5" s="1"/>
      <c r="C5" s="1"/>
      <c r="D5" s="1"/>
    </row>
    <row r="6" spans="1:21" ht="60" customHeight="1">
      <c r="A6" s="81" t="s">
        <v>5</v>
      </c>
      <c r="B6" s="72" t="s">
        <v>33</v>
      </c>
      <c r="C6" s="72" t="s">
        <v>34</v>
      </c>
      <c r="D6" s="72" t="s">
        <v>36</v>
      </c>
      <c r="E6" s="72" t="s">
        <v>23</v>
      </c>
      <c r="F6" s="72" t="s">
        <v>22</v>
      </c>
      <c r="G6" s="72" t="s">
        <v>6</v>
      </c>
      <c r="H6" s="72" t="s">
        <v>7</v>
      </c>
      <c r="I6" s="72" t="s">
        <v>8</v>
      </c>
      <c r="J6" s="72" t="s">
        <v>9</v>
      </c>
      <c r="K6" s="14"/>
      <c r="L6" s="83" t="s">
        <v>10</v>
      </c>
      <c r="M6" s="76" t="s">
        <v>30</v>
      </c>
      <c r="N6" s="77"/>
      <c r="O6" s="78"/>
      <c r="P6" s="79" t="s">
        <v>32</v>
      </c>
      <c r="Q6" s="72" t="s">
        <v>31</v>
      </c>
      <c r="R6" s="14"/>
      <c r="S6" s="72" t="s">
        <v>27</v>
      </c>
      <c r="T6" s="72" t="s">
        <v>28</v>
      </c>
      <c r="U6" s="74" t="s">
        <v>29</v>
      </c>
    </row>
    <row r="7" spans="1:21">
      <c r="A7" s="82"/>
      <c r="B7" s="73"/>
      <c r="C7" s="73"/>
      <c r="D7" s="73"/>
      <c r="E7" s="73"/>
      <c r="F7" s="73"/>
      <c r="G7" s="73"/>
      <c r="H7" s="73"/>
      <c r="I7" s="73"/>
      <c r="J7" s="73"/>
      <c r="K7" s="14"/>
      <c r="L7" s="84"/>
      <c r="M7" s="13" t="s">
        <v>11</v>
      </c>
      <c r="N7" s="13" t="s">
        <v>12</v>
      </c>
      <c r="O7" s="12" t="s">
        <v>13</v>
      </c>
      <c r="P7" s="80"/>
      <c r="Q7" s="73"/>
      <c r="R7" s="14"/>
      <c r="S7" s="73"/>
      <c r="T7" s="73"/>
      <c r="U7" s="75"/>
    </row>
    <row r="8" spans="1:21">
      <c r="A8" s="11" t="s">
        <v>19</v>
      </c>
      <c r="B8" s="11" t="s">
        <v>35</v>
      </c>
      <c r="C8" s="11" t="s">
        <v>35</v>
      </c>
      <c r="D8" s="11" t="s">
        <v>35</v>
      </c>
      <c r="E8" s="15">
        <v>42298</v>
      </c>
      <c r="F8" s="15">
        <v>42298</v>
      </c>
      <c r="G8" s="16">
        <v>650</v>
      </c>
      <c r="H8" s="17">
        <v>636</v>
      </c>
      <c r="I8" s="17">
        <v>636</v>
      </c>
      <c r="J8" s="18"/>
      <c r="K8" s="19"/>
      <c r="L8" s="20"/>
      <c r="M8" s="20"/>
      <c r="N8" s="20"/>
      <c r="O8" s="20"/>
      <c r="P8" s="18">
        <v>636</v>
      </c>
      <c r="Q8" s="41">
        <v>0</v>
      </c>
      <c r="R8" s="19"/>
      <c r="S8" s="21">
        <v>0</v>
      </c>
      <c r="T8" s="21">
        <v>636</v>
      </c>
      <c r="U8" s="22" t="s">
        <v>14</v>
      </c>
    </row>
    <row r="9" spans="1:21">
      <c r="A9" s="23" t="s">
        <v>20</v>
      </c>
      <c r="B9" s="23" t="s">
        <v>37</v>
      </c>
      <c r="C9" s="23" t="s">
        <v>38</v>
      </c>
      <c r="D9" s="23" t="s">
        <v>35</v>
      </c>
      <c r="E9" s="24">
        <v>42389</v>
      </c>
      <c r="F9" s="24">
        <v>42459</v>
      </c>
      <c r="G9" s="25">
        <v>2400</v>
      </c>
      <c r="H9" s="26">
        <v>2773</v>
      </c>
      <c r="I9" s="26">
        <v>2585</v>
      </c>
      <c r="J9" s="27">
        <v>188</v>
      </c>
      <c r="K9" s="38"/>
      <c r="L9" s="26">
        <v>1063</v>
      </c>
      <c r="M9" s="26">
        <v>185</v>
      </c>
      <c r="N9" s="26">
        <v>98</v>
      </c>
      <c r="O9" s="26"/>
      <c r="P9" s="27">
        <v>1054</v>
      </c>
      <c r="Q9" s="42">
        <v>0</v>
      </c>
      <c r="R9" s="38"/>
      <c r="S9" s="28">
        <v>0</v>
      </c>
      <c r="T9" s="28">
        <v>900</v>
      </c>
      <c r="U9" s="22" t="s">
        <v>15</v>
      </c>
    </row>
    <row r="10" spans="1:21" ht="42">
      <c r="A10" s="11" t="s">
        <v>21</v>
      </c>
      <c r="B10" s="11" t="s">
        <v>35</v>
      </c>
      <c r="C10" s="11" t="s">
        <v>35</v>
      </c>
      <c r="D10" s="11" t="s">
        <v>35</v>
      </c>
      <c r="E10" s="15">
        <v>42401</v>
      </c>
      <c r="F10" s="15" t="s">
        <v>16</v>
      </c>
      <c r="G10" s="16">
        <v>1860</v>
      </c>
      <c r="H10" s="17">
        <v>1872</v>
      </c>
      <c r="I10" s="17">
        <v>1803</v>
      </c>
      <c r="J10" s="18">
        <v>69</v>
      </c>
      <c r="K10" s="19"/>
      <c r="L10" s="26">
        <v>159</v>
      </c>
      <c r="M10" s="17">
        <v>2</v>
      </c>
      <c r="N10" s="17">
        <v>9</v>
      </c>
      <c r="O10" s="17">
        <v>79</v>
      </c>
      <c r="P10" s="18">
        <v>1554</v>
      </c>
      <c r="Q10" s="41">
        <v>0</v>
      </c>
      <c r="R10" s="19"/>
      <c r="S10" s="21">
        <v>1054</v>
      </c>
      <c r="T10" s="21">
        <v>500</v>
      </c>
      <c r="U10" s="22" t="s">
        <v>17</v>
      </c>
    </row>
    <row r="11" spans="1:21">
      <c r="A11" s="37"/>
      <c r="B11" s="37"/>
      <c r="C11" s="37"/>
      <c r="D11" s="37"/>
      <c r="E11" s="34"/>
      <c r="F11" s="34"/>
      <c r="G11" s="35"/>
      <c r="H11" s="20"/>
      <c r="I11" s="20"/>
      <c r="J11" s="30"/>
      <c r="K11" s="19"/>
      <c r="L11" s="20"/>
      <c r="M11" s="20"/>
      <c r="N11" s="20"/>
      <c r="O11" s="20"/>
      <c r="P11" s="40"/>
      <c r="Q11" s="43"/>
      <c r="R11" s="19"/>
      <c r="S11" s="29"/>
      <c r="T11" s="29"/>
      <c r="U11" s="36"/>
    </row>
    <row r="12" spans="1:21">
      <c r="A12" s="37"/>
      <c r="B12" s="37"/>
      <c r="C12" s="37"/>
      <c r="D12" s="37"/>
      <c r="E12" s="34"/>
      <c r="F12" s="34"/>
      <c r="G12" s="35"/>
      <c r="H12" s="20"/>
      <c r="I12" s="20"/>
      <c r="J12" s="30"/>
      <c r="K12" s="19"/>
      <c r="L12" s="20"/>
      <c r="M12" s="20"/>
      <c r="N12" s="20"/>
      <c r="O12" s="20"/>
      <c r="P12" s="40"/>
      <c r="Q12" s="43"/>
      <c r="R12" s="19"/>
      <c r="S12" s="29"/>
      <c r="T12" s="29"/>
      <c r="U12" s="36"/>
    </row>
    <row r="13" spans="1:21">
      <c r="A13" s="37"/>
      <c r="B13" s="37"/>
      <c r="C13" s="37"/>
      <c r="D13" s="37"/>
      <c r="E13" s="34"/>
      <c r="F13" s="34"/>
      <c r="G13" s="35"/>
      <c r="H13" s="20"/>
      <c r="I13" s="20"/>
      <c r="J13" s="30"/>
      <c r="K13" s="19"/>
      <c r="L13" s="20"/>
      <c r="M13" s="20"/>
      <c r="N13" s="20"/>
      <c r="O13" s="20"/>
      <c r="P13" s="40"/>
      <c r="Q13" s="43"/>
      <c r="R13" s="19"/>
      <c r="S13" s="29"/>
      <c r="T13" s="29"/>
      <c r="U13" s="36"/>
    </row>
    <row r="14" spans="1:21">
      <c r="A14" s="37"/>
      <c r="B14" s="37"/>
      <c r="C14" s="37"/>
      <c r="D14" s="37"/>
      <c r="E14" s="34"/>
      <c r="F14" s="34"/>
      <c r="G14" s="35"/>
      <c r="H14" s="20"/>
      <c r="I14" s="20"/>
      <c r="J14" s="30"/>
      <c r="K14" s="19"/>
      <c r="L14" s="20"/>
      <c r="M14" s="20"/>
      <c r="N14" s="20"/>
      <c r="O14" s="20"/>
      <c r="P14" s="40"/>
      <c r="Q14" s="43"/>
      <c r="R14" s="19"/>
      <c r="S14" s="29"/>
      <c r="T14" s="29"/>
      <c r="U14" s="34"/>
    </row>
    <row r="15" spans="1:21">
      <c r="A15" s="37"/>
      <c r="B15" s="37"/>
      <c r="C15" s="37"/>
      <c r="D15" s="37"/>
      <c r="E15" s="34"/>
      <c r="F15" s="34"/>
      <c r="G15" s="35"/>
      <c r="H15" s="20"/>
      <c r="I15" s="20"/>
      <c r="J15" s="30"/>
      <c r="K15" s="19"/>
      <c r="L15" s="20"/>
      <c r="M15" s="20"/>
      <c r="N15" s="20"/>
      <c r="O15" s="20"/>
      <c r="P15" s="40"/>
      <c r="Q15" s="43"/>
      <c r="R15" s="19"/>
      <c r="S15" s="29"/>
      <c r="T15" s="29"/>
      <c r="U15" s="36"/>
    </row>
    <row r="16" spans="1:21">
      <c r="A16" s="37"/>
      <c r="B16" s="37"/>
      <c r="C16" s="37"/>
      <c r="D16" s="37"/>
      <c r="E16" s="34"/>
      <c r="F16" s="34"/>
      <c r="G16" s="35"/>
      <c r="H16" s="20"/>
      <c r="I16" s="20"/>
      <c r="J16" s="30"/>
      <c r="K16" s="19"/>
      <c r="L16" s="20"/>
      <c r="M16" s="20"/>
      <c r="N16" s="20"/>
      <c r="O16" s="20"/>
      <c r="P16" s="40"/>
      <c r="Q16" s="43"/>
      <c r="R16" s="19"/>
      <c r="S16" s="29"/>
      <c r="T16" s="29"/>
      <c r="U16" s="34"/>
    </row>
    <row r="17" spans="1:21">
      <c r="A17" s="37"/>
      <c r="B17" s="37"/>
      <c r="C17" s="37"/>
      <c r="D17" s="37"/>
      <c r="E17" s="34"/>
      <c r="F17" s="34"/>
      <c r="G17" s="35"/>
      <c r="H17" s="20"/>
      <c r="I17" s="20"/>
      <c r="J17" s="30"/>
      <c r="K17" s="19"/>
      <c r="L17" s="20"/>
      <c r="M17" s="20"/>
      <c r="N17" s="20"/>
      <c r="O17" s="20"/>
      <c r="P17" s="40"/>
      <c r="Q17" s="43"/>
      <c r="R17" s="19"/>
      <c r="S17" s="29"/>
      <c r="T17" s="29"/>
      <c r="U17" s="34"/>
    </row>
    <row r="18" spans="1:21">
      <c r="A18" s="37" t="s">
        <v>25</v>
      </c>
      <c r="B18" s="37"/>
      <c r="C18" s="37"/>
      <c r="D18" s="37"/>
      <c r="E18" s="34"/>
      <c r="F18" s="34"/>
      <c r="G18" s="35"/>
      <c r="H18" s="20"/>
      <c r="I18" s="20"/>
      <c r="J18" s="30"/>
      <c r="K18" s="19"/>
      <c r="L18" s="20"/>
      <c r="M18" s="20"/>
      <c r="N18" s="20"/>
      <c r="O18" s="20"/>
      <c r="P18" s="40"/>
      <c r="Q18" s="43"/>
      <c r="R18" s="19"/>
      <c r="S18" s="29"/>
      <c r="T18" s="29"/>
      <c r="U18" s="34"/>
    </row>
    <row r="19" spans="1:21">
      <c r="A19" s="37" t="s">
        <v>26</v>
      </c>
      <c r="B19" s="37"/>
      <c r="C19" s="37"/>
      <c r="D19" s="37"/>
      <c r="E19" s="34"/>
      <c r="F19" s="34"/>
      <c r="G19" s="35"/>
      <c r="H19" s="20"/>
      <c r="I19" s="20"/>
      <c r="J19" s="30"/>
      <c r="K19" s="19"/>
      <c r="L19" s="20"/>
      <c r="M19" s="20"/>
      <c r="N19" s="20"/>
      <c r="O19" s="20"/>
      <c r="P19" s="40"/>
      <c r="Q19" s="43"/>
      <c r="R19" s="19"/>
      <c r="S19" s="29"/>
      <c r="T19" s="29"/>
      <c r="U19" s="34"/>
    </row>
    <row r="20" spans="1:21">
      <c r="A20" s="37" t="s">
        <v>24</v>
      </c>
      <c r="B20" s="37"/>
      <c r="C20" s="37"/>
      <c r="D20" s="37"/>
      <c r="E20" s="34"/>
      <c r="F20" s="34"/>
      <c r="G20" s="35"/>
      <c r="H20" s="20"/>
      <c r="I20" s="20"/>
      <c r="J20" s="30"/>
      <c r="K20" s="19"/>
      <c r="L20" s="20"/>
      <c r="M20" s="20"/>
      <c r="N20" s="20"/>
      <c r="O20" s="20"/>
      <c r="P20" s="40"/>
      <c r="Q20" s="43"/>
      <c r="R20" s="19"/>
      <c r="S20" s="29"/>
      <c r="T20" s="29"/>
      <c r="U20" s="34"/>
    </row>
    <row r="21" spans="1:21">
      <c r="A21" s="87" t="s">
        <v>18</v>
      </c>
      <c r="B21" s="88"/>
      <c r="C21" s="88"/>
      <c r="D21" s="88"/>
      <c r="E21" s="89"/>
      <c r="F21" s="90"/>
      <c r="G21" s="31">
        <f>SUM(G8:G20)</f>
        <v>4910</v>
      </c>
      <c r="H21" s="31">
        <f>SUM(H8:H20)</f>
        <v>5281</v>
      </c>
      <c r="I21" s="31">
        <f>SUM(I8:I20)</f>
        <v>5024</v>
      </c>
      <c r="J21" s="32">
        <f>SUM(J8:J20)</f>
        <v>257</v>
      </c>
      <c r="K21" s="55"/>
      <c r="L21" s="31">
        <f>SUM(L8:L20)</f>
        <v>1222</v>
      </c>
      <c r="M21" s="31">
        <f>SUM(M8:M20)</f>
        <v>187</v>
      </c>
      <c r="N21" s="31">
        <f>SUM(N8:N20)</f>
        <v>107</v>
      </c>
      <c r="O21" s="31">
        <f>SUM(O8:O20)</f>
        <v>79</v>
      </c>
      <c r="P21" s="31">
        <f>SUM(P8:P20)</f>
        <v>3244</v>
      </c>
      <c r="Q21" s="44"/>
      <c r="R21" s="55"/>
      <c r="S21" s="31">
        <f>SUM(S8:S20)</f>
        <v>1054</v>
      </c>
      <c r="T21" s="31">
        <f>SUM(T8:T20)</f>
        <v>2036</v>
      </c>
      <c r="U21" s="33"/>
    </row>
    <row r="23" spans="1:21" ht="30">
      <c r="A23" s="54" t="s">
        <v>64</v>
      </c>
    </row>
    <row r="24" spans="1:21" ht="56" customHeight="1">
      <c r="A24" s="86" t="s">
        <v>81</v>
      </c>
      <c r="B24" s="86"/>
      <c r="C24" s="86"/>
      <c r="J24" s="91" t="s">
        <v>84</v>
      </c>
      <c r="K24" s="91"/>
      <c r="P24" s="85" t="s">
        <v>85</v>
      </c>
      <c r="Q24" s="85"/>
      <c r="R24" s="85"/>
      <c r="S24" s="85"/>
      <c r="T24" s="85"/>
      <c r="U24" s="85"/>
    </row>
    <row r="25" spans="1:21">
      <c r="A25" s="70" t="s">
        <v>82</v>
      </c>
      <c r="B25" s="70"/>
      <c r="C25" s="70"/>
      <c r="J25" s="91"/>
      <c r="K25" s="91"/>
      <c r="P25" s="85" t="s">
        <v>86</v>
      </c>
      <c r="Q25" s="85"/>
      <c r="R25" s="85"/>
      <c r="S25" s="85"/>
      <c r="T25" s="85"/>
      <c r="U25" s="85"/>
    </row>
    <row r="26" spans="1:21">
      <c r="A26" s="70" t="s">
        <v>83</v>
      </c>
      <c r="B26" s="70"/>
      <c r="C26" s="70"/>
      <c r="J26" s="91"/>
      <c r="K26" s="91"/>
      <c r="P26" s="85"/>
      <c r="Q26" s="85"/>
      <c r="R26" s="85"/>
      <c r="S26" s="85"/>
      <c r="T26" s="85"/>
      <c r="U26" s="85"/>
    </row>
    <row r="27" spans="1:21">
      <c r="A27" s="68"/>
      <c r="B27" s="69"/>
      <c r="C27" s="69"/>
      <c r="J27" s="91"/>
      <c r="K27" s="91"/>
      <c r="P27" s="85"/>
      <c r="Q27" s="85"/>
      <c r="R27" s="85"/>
      <c r="S27" s="85"/>
      <c r="T27" s="85"/>
      <c r="U27" s="85"/>
    </row>
    <row r="28" spans="1:21">
      <c r="A28" s="68"/>
      <c r="B28" s="69"/>
      <c r="C28" s="69"/>
      <c r="J28" s="71"/>
      <c r="K28" s="71"/>
    </row>
    <row r="29" spans="1:21">
      <c r="J29" s="71"/>
      <c r="K29" s="71"/>
      <c r="P29" s="61" t="s">
        <v>87</v>
      </c>
    </row>
  </sheetData>
  <mergeCells count="22">
    <mergeCell ref="P24:U24"/>
    <mergeCell ref="P25:U27"/>
    <mergeCell ref="A24:C24"/>
    <mergeCell ref="A21:F21"/>
    <mergeCell ref="J24:K27"/>
    <mergeCell ref="A6:A7"/>
    <mergeCell ref="E6:E7"/>
    <mergeCell ref="F6:F7"/>
    <mergeCell ref="G6:G7"/>
    <mergeCell ref="H6:H7"/>
    <mergeCell ref="S6:S7"/>
    <mergeCell ref="T6:T7"/>
    <mergeCell ref="U6:U7"/>
    <mergeCell ref="B6:B7"/>
    <mergeCell ref="C6:C7"/>
    <mergeCell ref="D6:D7"/>
    <mergeCell ref="M6:O6"/>
    <mergeCell ref="P6:P7"/>
    <mergeCell ref="Q6:Q7"/>
    <mergeCell ref="I6:I7"/>
    <mergeCell ref="J6:J7"/>
    <mergeCell ref="L6:L7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2" sqref="I2"/>
    </sheetView>
  </sheetViews>
  <sheetFormatPr baseColWidth="10" defaultRowHeight="15" x14ac:dyDescent="0"/>
  <sheetData>
    <row r="1" spans="1:9">
      <c r="A1" s="45" t="s">
        <v>39</v>
      </c>
      <c r="B1" s="45" t="s">
        <v>40</v>
      </c>
    </row>
    <row r="2" spans="1:9">
      <c r="A2" s="46" t="s">
        <v>41</v>
      </c>
      <c r="B2" s="46" t="s">
        <v>42</v>
      </c>
      <c r="I2" s="52" t="s">
        <v>59</v>
      </c>
    </row>
    <row r="3" spans="1:9">
      <c r="A3" s="46" t="s">
        <v>43</v>
      </c>
      <c r="B3" s="46" t="s">
        <v>44</v>
      </c>
    </row>
    <row r="4" spans="1:9">
      <c r="A4" s="46" t="s">
        <v>45</v>
      </c>
      <c r="B4" s="46" t="s">
        <v>46</v>
      </c>
    </row>
    <row r="5" spans="1:9">
      <c r="A5" s="46" t="s">
        <v>47</v>
      </c>
      <c r="B5" s="46" t="s">
        <v>48</v>
      </c>
    </row>
    <row r="6" spans="1:9">
      <c r="A6" s="47" t="s">
        <v>49</v>
      </c>
      <c r="B6" s="47" t="s">
        <v>50</v>
      </c>
    </row>
    <row r="7" spans="1:9">
      <c r="A7" s="46" t="s">
        <v>51</v>
      </c>
      <c r="B7" s="46" t="s">
        <v>52</v>
      </c>
    </row>
    <row r="8" spans="1:9">
      <c r="A8" s="46"/>
      <c r="B8" s="48"/>
    </row>
    <row r="9" spans="1:9">
      <c r="A9" s="51" t="s">
        <v>58</v>
      </c>
      <c r="B9" s="52"/>
      <c r="C9" s="52"/>
      <c r="D9" s="52"/>
      <c r="E9" s="52"/>
      <c r="F9" s="52"/>
      <c r="G9" s="52"/>
      <c r="H9" s="52"/>
      <c r="I9" s="5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E12" sqref="E12"/>
    </sheetView>
  </sheetViews>
  <sheetFormatPr baseColWidth="10" defaultRowHeight="15" x14ac:dyDescent="0"/>
  <cols>
    <col min="1" max="1" width="10.83203125" customWidth="1"/>
    <col min="2" max="2" width="12.1640625" customWidth="1"/>
    <col min="3" max="3" width="12" customWidth="1"/>
  </cols>
  <sheetData>
    <row r="1" spans="1:12">
      <c r="A1" s="49" t="s">
        <v>53</v>
      </c>
      <c r="B1" s="49" t="s">
        <v>54</v>
      </c>
      <c r="C1" s="49" t="s">
        <v>41</v>
      </c>
      <c r="D1" s="49" t="s">
        <v>43</v>
      </c>
      <c r="E1" s="49" t="s">
        <v>55</v>
      </c>
      <c r="F1" s="49" t="s">
        <v>49</v>
      </c>
      <c r="G1" s="49" t="s">
        <v>51</v>
      </c>
      <c r="H1" s="62" t="s">
        <v>72</v>
      </c>
      <c r="I1" s="62" t="s">
        <v>73</v>
      </c>
      <c r="J1" s="63" t="s">
        <v>74</v>
      </c>
      <c r="K1" s="49" t="s">
        <v>45</v>
      </c>
      <c r="L1" t="s">
        <v>75</v>
      </c>
    </row>
    <row r="2" spans="1:12">
      <c r="A2" s="49" t="s">
        <v>56</v>
      </c>
      <c r="B2" s="49" t="s">
        <v>57</v>
      </c>
      <c r="C2" s="50">
        <v>1234567890</v>
      </c>
      <c r="D2" s="49">
        <v>401</v>
      </c>
      <c r="E2" s="49">
        <v>36</v>
      </c>
      <c r="F2" s="49">
        <v>16</v>
      </c>
      <c r="G2" s="49">
        <v>95</v>
      </c>
      <c r="H2" s="64">
        <v>99.04</v>
      </c>
      <c r="I2" s="64">
        <v>98.31</v>
      </c>
      <c r="J2" s="66" t="s">
        <v>77</v>
      </c>
      <c r="K2" s="65">
        <v>2.7089999999999999E-2</v>
      </c>
      <c r="L2" t="s">
        <v>76</v>
      </c>
    </row>
    <row r="7" spans="1:12">
      <c r="A7" s="52" t="s">
        <v>60</v>
      </c>
      <c r="B7" s="52"/>
      <c r="C7" s="52"/>
      <c r="D7" s="52"/>
      <c r="E7" s="52"/>
      <c r="F7" s="52"/>
      <c r="G7" s="52"/>
      <c r="H7" s="52"/>
      <c r="I7" s="5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G1" sqref="G1"/>
    </sheetView>
  </sheetViews>
  <sheetFormatPr baseColWidth="10" defaultRowHeight="15" x14ac:dyDescent="0"/>
  <cols>
    <col min="1" max="1" width="30.5" customWidth="1"/>
  </cols>
  <sheetData>
    <row r="1" spans="1:8">
      <c r="A1" s="56" t="s">
        <v>65</v>
      </c>
      <c r="B1" s="57" t="s">
        <v>66</v>
      </c>
      <c r="C1" s="57" t="s">
        <v>67</v>
      </c>
      <c r="D1" s="57" t="s">
        <v>68</v>
      </c>
      <c r="E1" s="57" t="s">
        <v>69</v>
      </c>
      <c r="F1" s="56" t="s">
        <v>70</v>
      </c>
      <c r="G1" s="56" t="s">
        <v>71</v>
      </c>
    </row>
    <row r="2" spans="1:8">
      <c r="A2" s="11" t="s">
        <v>19</v>
      </c>
      <c r="B2" s="58">
        <v>420.47222222222223</v>
      </c>
      <c r="C2" s="58">
        <v>38.715902777777778</v>
      </c>
      <c r="D2" s="58">
        <v>99.202847222222189</v>
      </c>
      <c r="E2" s="58">
        <v>97.26680555555555</v>
      </c>
      <c r="F2" s="67" t="s">
        <v>78</v>
      </c>
      <c r="G2" s="59">
        <v>1.3527777777777787E-3</v>
      </c>
      <c r="H2" s="60"/>
    </row>
    <row r="3" spans="1:8">
      <c r="A3" s="23" t="s">
        <v>20</v>
      </c>
      <c r="B3" s="58">
        <v>406.23873873873873</v>
      </c>
      <c r="C3" s="58">
        <v>39.373873873873883</v>
      </c>
      <c r="D3" s="58">
        <v>99.078111111111184</v>
      </c>
      <c r="E3" s="58">
        <v>96.629144144144206</v>
      </c>
      <c r="F3" s="67" t="s">
        <v>79</v>
      </c>
      <c r="G3" s="59">
        <v>7.0094594594594583E-4</v>
      </c>
      <c r="H3" s="61"/>
    </row>
    <row r="4" spans="1:8">
      <c r="A4" s="11" t="s">
        <v>21</v>
      </c>
      <c r="B4" s="58">
        <v>424.24369747899158</v>
      </c>
      <c r="C4" s="58">
        <v>38.080084033613453</v>
      </c>
      <c r="D4" s="58">
        <v>99.597983193277301</v>
      </c>
      <c r="E4" s="58">
        <v>95.83983193277308</v>
      </c>
      <c r="F4" s="67" t="s">
        <v>80</v>
      </c>
      <c r="G4" s="59">
        <v>2.7090000000000001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baseColWidth="10" defaultRowHeight="15" x14ac:dyDescent="0"/>
  <sheetData>
    <row r="1" spans="1:1">
      <c r="A1" t="s">
        <v>91</v>
      </c>
    </row>
    <row r="3" spans="1:1">
      <c r="A3" t="s">
        <v>90</v>
      </c>
    </row>
    <row r="5" spans="1:1">
      <c r="A5" t="s">
        <v>89</v>
      </c>
    </row>
    <row r="6" spans="1:1">
      <c r="A6" t="s">
        <v>92</v>
      </c>
    </row>
    <row r="7" spans="1:1">
      <c r="A7" t="s">
        <v>93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Project Completeness</vt:lpstr>
      <vt:lpstr>Metrics Definitions</vt:lpstr>
      <vt:lpstr>Production Metrics</vt:lpstr>
      <vt:lpstr>Project Averages</vt:lpstr>
      <vt:lpstr>Doc Versioning</vt:lpstr>
    </vt:vector>
  </TitlesOfParts>
  <Company>Papanicolaou &amp;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Papanicolaou</dc:creator>
  <cp:lastModifiedBy>George Papanicolaou</cp:lastModifiedBy>
  <dcterms:created xsi:type="dcterms:W3CDTF">2017-02-07T02:47:36Z</dcterms:created>
  <dcterms:modified xsi:type="dcterms:W3CDTF">2017-06-29T20:31:14Z</dcterms:modified>
</cp:coreProperties>
</file>